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ya.Alibayeva\Desktop\ВСС\2019\01.10.2019\"/>
    </mc:Choice>
  </mc:AlternateContent>
  <bookViews>
    <workbookView xWindow="0" yWindow="0" windowWidth="28800" windowHeight="12435"/>
  </bookViews>
  <sheets>
    <sheet name="на сайт" sheetId="1" r:id="rId1"/>
  </sheets>
  <definedNames>
    <definedName name="_xlnm.Print_Area" localSheetId="0">'на сайт'!$A$1:$N$28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6" i="1"/>
  <c r="D23" i="1"/>
  <c r="E23" i="1"/>
  <c r="F23" i="1"/>
  <c r="G23" i="1"/>
  <c r="H23" i="1"/>
  <c r="I23" i="1"/>
  <c r="J23" i="1"/>
  <c r="K23" i="1"/>
  <c r="L23" i="1"/>
  <c r="M23" i="1"/>
  <c r="C23" i="1"/>
  <c r="N23" i="1" s="1"/>
</calcChain>
</file>

<file path=xl/sharedStrings.xml><?xml version="1.0" encoding="utf-8"?>
<sst xmlns="http://schemas.openxmlformats.org/spreadsheetml/2006/main" count="42" uniqueCount="42">
  <si>
    <t>Информация о временно свободных средствах в Партнерах Фонда в разрезе программ Фонда по состоянию на 01.10.2019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</si>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</sst>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3" fillId="2" borderId="0" xfId="1" applyNumberFormat="1" applyFont="1" applyFill="1" applyBorder="1" applyAlignment="1">
      <alignment horizontal="left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166" fontId="4" fillId="3" borderId="3" xfId="1" applyNumberFormat="1" applyFont="1" applyFill="1" applyBorder="1" applyAlignment="1">
      <alignment horizontal="center" vertical="center" wrapText="1"/>
    </xf>
    <xf numFmtId="166" fontId="4" fillId="3" borderId="4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/>
    </xf>
    <xf numFmtId="166" fontId="4" fillId="4" borderId="1" xfId="1" applyNumberFormat="1" applyFont="1" applyFill="1" applyBorder="1" applyAlignment="1">
      <alignment horizontal="center" vertical="center" wrapText="1"/>
    </xf>
    <xf numFmtId="166" fontId="4" fillId="3" borderId="5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6" fontId="4" fillId="5" borderId="0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0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5" fontId="2" fillId="7" borderId="0" xfId="1" applyNumberFormat="1" applyFont="1" applyFill="1" applyBorder="1"/>
    <xf numFmtId="166" fontId="4" fillId="0" borderId="7" xfId="1" applyNumberFormat="1" applyFont="1" applyBorder="1" applyAlignment="1">
      <alignment horizontal="left" indent="1"/>
    </xf>
    <xf numFmtId="166" fontId="4" fillId="7" borderId="0" xfId="1" applyNumberFormat="1" applyFont="1" applyFill="1" applyBorder="1" applyAlignment="1">
      <alignment horizontal="right" indent="1"/>
    </xf>
    <xf numFmtId="166" fontId="4" fillId="6" borderId="0" xfId="1" applyNumberFormat="1" applyFont="1" applyFill="1" applyBorder="1" applyAlignment="1">
      <alignment horizontal="right" indent="1"/>
    </xf>
    <xf numFmtId="166" fontId="2" fillId="7" borderId="0" xfId="1" applyNumberFormat="1" applyFont="1" applyFill="1"/>
    <xf numFmtId="166" fontId="2" fillId="0" borderId="7" xfId="1" applyNumberFormat="1" applyFont="1" applyFill="1" applyBorder="1" applyAlignment="1">
      <alignment horizontal="left" indent="1"/>
    </xf>
    <xf numFmtId="166" fontId="2" fillId="0" borderId="7" xfId="1" applyNumberFormat="1" applyFont="1" applyFill="1" applyBorder="1" applyAlignment="1">
      <alignment horizontal="right" indent="1"/>
    </xf>
    <xf numFmtId="166" fontId="2" fillId="0" borderId="0" xfId="1" applyNumberFormat="1" applyFont="1" applyBorder="1"/>
    <xf numFmtId="166" fontId="3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4" fillId="0" borderId="2" xfId="1" applyNumberFormat="1" applyFont="1" applyFill="1" applyBorder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/>
    <xf numFmtId="166" fontId="3" fillId="0" borderId="0" xfId="1" applyNumberFormat="1" applyFont="1" applyFill="1" applyBorder="1" applyAlignment="1">
      <alignment horizontal="right" indent="1"/>
    </xf>
    <xf numFmtId="166" fontId="3" fillId="0" borderId="0" xfId="1" applyNumberFormat="1" applyFont="1" applyFill="1"/>
    <xf numFmtId="166" fontId="6" fillId="0" borderId="1" xfId="1" applyNumberFormat="1" applyFont="1" applyFill="1" applyBorder="1"/>
    <xf numFmtId="167" fontId="2" fillId="0" borderId="1" xfId="1" applyNumberFormat="1" applyFont="1" applyFill="1" applyBorder="1" applyAlignment="1">
      <alignment horizontal="right" indent="1"/>
    </xf>
    <xf numFmtId="164" fontId="7" fillId="0" borderId="0" xfId="0" applyNumberFormat="1" applyFont="1" applyFill="1"/>
    <xf numFmtId="166" fontId="2" fillId="0" borderId="1" xfId="1" applyNumberFormat="1" applyFont="1" applyFill="1" applyBorder="1" applyAlignment="1">
      <alignment horizontal="left" indent="1"/>
    </xf>
    <xf numFmtId="164" fontId="8" fillId="0" borderId="0" xfId="0" applyNumberFormat="1" applyFont="1" applyFill="1"/>
  </cellXfs>
  <cellStyles count="2">
    <cellStyle name="Обычный" xfId="0" builtinId="0"/>
    <cellStyle name="Финансовый" xfId="1" builtinId="3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zoomScale="89" zoomScaleNormal="85" zoomScaleSheetLayoutView="8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38" sqref="D38"/>
    </sheetView>
  </sheetViews>
  <sheetFormatPr defaultRowHeight="15" x14ac:dyDescent="0.25"/>
  <cols>
    <col min="1" max="1" width="7" style="1" customWidth="1"/>
    <col min="2" max="2" width="34.85546875" style="2" customWidth="1"/>
    <col min="3" max="3" width="23.7109375" style="2" customWidth="1"/>
    <col min="4" max="5" width="20.8554687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3.7109375" style="2" customWidth="1"/>
    <col min="11" max="11" width="23.85546875" style="2" customWidth="1"/>
    <col min="12" max="12" width="21.85546875" style="2" customWidth="1"/>
    <col min="13" max="13" width="22.42578125" style="2" customWidth="1"/>
    <col min="14" max="14" width="24.42578125" style="2" customWidth="1"/>
    <col min="15" max="15" width="28.140625" style="27" customWidth="1"/>
    <col min="16" max="16" width="9.140625" style="2"/>
    <col min="17" max="17" width="16" style="2" bestFit="1" customWidth="1"/>
    <col min="18" max="16384" width="9.140625" style="2"/>
  </cols>
  <sheetData>
    <row r="1" spans="1:15" ht="15" customHeight="1" x14ac:dyDescent="0.25">
      <c r="C1" s="2" t="s">
        <v>0</v>
      </c>
      <c r="O1" s="3"/>
    </row>
    <row r="2" spans="1:15" x14ac:dyDescent="0.25">
      <c r="O2" s="3"/>
    </row>
    <row r="3" spans="1:15" ht="30" customHeight="1" x14ac:dyDescent="0.25">
      <c r="A3" s="4" t="s">
        <v>1</v>
      </c>
      <c r="B3" s="4" t="s">
        <v>2</v>
      </c>
      <c r="C3" s="5" t="s">
        <v>3</v>
      </c>
      <c r="D3" s="6"/>
      <c r="E3" s="6"/>
      <c r="F3" s="7" t="s">
        <v>4</v>
      </c>
      <c r="G3" s="8" t="s">
        <v>5</v>
      </c>
      <c r="H3" s="8"/>
      <c r="I3" s="8"/>
      <c r="J3" s="9" t="s">
        <v>6</v>
      </c>
      <c r="K3" s="8" t="s">
        <v>7</v>
      </c>
      <c r="L3" s="8"/>
      <c r="M3" s="8"/>
      <c r="N3" s="4" t="s">
        <v>8</v>
      </c>
      <c r="O3" s="3"/>
    </row>
    <row r="4" spans="1:15" ht="30" customHeight="1" x14ac:dyDescent="0.25">
      <c r="A4" s="4"/>
      <c r="B4" s="4"/>
      <c r="C4" s="10" t="s">
        <v>9</v>
      </c>
      <c r="D4" s="10" t="s">
        <v>10</v>
      </c>
      <c r="E4" s="10" t="s">
        <v>11</v>
      </c>
      <c r="F4" s="10" t="s">
        <v>12</v>
      </c>
      <c r="G4" s="11" t="s">
        <v>13</v>
      </c>
      <c r="H4" s="11"/>
      <c r="I4" s="11"/>
      <c r="J4" s="9"/>
      <c r="K4" s="8"/>
      <c r="L4" s="8"/>
      <c r="M4" s="8"/>
      <c r="N4" s="4"/>
      <c r="O4" s="3"/>
    </row>
    <row r="5" spans="1:15" ht="81" customHeight="1" x14ac:dyDescent="0.25">
      <c r="A5" s="4"/>
      <c r="B5" s="4"/>
      <c r="C5" s="12"/>
      <c r="D5" s="12"/>
      <c r="E5" s="12"/>
      <c r="F5" s="12"/>
      <c r="G5" s="13" t="s">
        <v>14</v>
      </c>
      <c r="H5" s="13" t="s">
        <v>15</v>
      </c>
      <c r="I5" s="13" t="s">
        <v>16</v>
      </c>
      <c r="J5" s="13" t="s">
        <v>17</v>
      </c>
      <c r="K5" s="13" t="s">
        <v>18</v>
      </c>
      <c r="L5" s="13" t="s">
        <v>19</v>
      </c>
      <c r="M5" s="13" t="s">
        <v>20</v>
      </c>
      <c r="N5" s="4"/>
      <c r="O5" s="14"/>
    </row>
    <row r="6" spans="1:15" s="19" customFormat="1" x14ac:dyDescent="0.25">
      <c r="A6" s="15">
        <v>1</v>
      </c>
      <c r="B6" s="28" t="s">
        <v>21</v>
      </c>
      <c r="C6" s="29">
        <v>783648643.76000023</v>
      </c>
      <c r="D6" s="29">
        <v>-40531157.829999998</v>
      </c>
      <c r="F6" s="29">
        <v>545393533.28000021</v>
      </c>
      <c r="G6" s="29">
        <v>988841125.6799984</v>
      </c>
      <c r="H6" s="29">
        <v>102356176.10000062</v>
      </c>
      <c r="I6" s="29">
        <v>-48837820.410000324</v>
      </c>
      <c r="K6" s="29"/>
      <c r="L6" s="29"/>
      <c r="M6" s="29"/>
      <c r="N6" s="30">
        <f>SUM(C6:M6)</f>
        <v>2330870500.5799994</v>
      </c>
      <c r="O6" s="31"/>
    </row>
    <row r="7" spans="1:15" s="19" customFormat="1" x14ac:dyDescent="0.25">
      <c r="A7" s="15">
        <v>2</v>
      </c>
      <c r="B7" s="28" t="s">
        <v>22</v>
      </c>
      <c r="C7" s="29">
        <v>130551473</v>
      </c>
      <c r="D7" s="29"/>
      <c r="E7" s="29"/>
      <c r="F7" s="29">
        <v>173825826</v>
      </c>
      <c r="G7" s="29">
        <v>466575385</v>
      </c>
      <c r="H7" s="29">
        <v>447027596</v>
      </c>
      <c r="I7" s="29">
        <v>486690791</v>
      </c>
      <c r="J7" s="29">
        <v>500947971</v>
      </c>
      <c r="K7" s="29">
        <v>16968646.729999542</v>
      </c>
      <c r="L7" s="29">
        <v>-462215473.98999995</v>
      </c>
      <c r="M7" s="29">
        <v>1948477074.6800008</v>
      </c>
      <c r="N7" s="30">
        <f t="shared" ref="N7:N22" si="0">SUM(C7:M7)</f>
        <v>3708849289.4200001</v>
      </c>
      <c r="O7" s="31"/>
    </row>
    <row r="8" spans="1:15" s="19" customFormat="1" x14ac:dyDescent="0.25">
      <c r="A8" s="15">
        <v>3</v>
      </c>
      <c r="B8" s="28" t="s">
        <v>23</v>
      </c>
      <c r="C8" s="29">
        <v>72793646.779999971</v>
      </c>
      <c r="D8" s="29"/>
      <c r="E8" s="29"/>
      <c r="F8" s="29"/>
      <c r="G8" s="32"/>
      <c r="H8" s="32">
        <v>0</v>
      </c>
      <c r="I8" s="32">
        <v>0</v>
      </c>
      <c r="J8" s="32">
        <v>165000000</v>
      </c>
      <c r="K8" s="29"/>
      <c r="L8" s="29"/>
      <c r="M8" s="29">
        <v>779529952.2500006</v>
      </c>
      <c r="N8" s="30">
        <f t="shared" si="0"/>
        <v>1017323599.0300006</v>
      </c>
      <c r="O8" s="31"/>
    </row>
    <row r="9" spans="1:15" s="19" customFormat="1" x14ac:dyDescent="0.25">
      <c r="A9" s="15">
        <v>4</v>
      </c>
      <c r="B9" s="28" t="s">
        <v>24</v>
      </c>
      <c r="C9" s="29">
        <v>2730925153.2600002</v>
      </c>
      <c r="D9" s="29"/>
      <c r="E9" s="29"/>
      <c r="F9" s="29">
        <v>362713060.02000004</v>
      </c>
      <c r="G9" s="29">
        <v>263311535.74999994</v>
      </c>
      <c r="H9" s="29">
        <v>-487049808.09000003</v>
      </c>
      <c r="I9" s="29">
        <v>255444660.59999999</v>
      </c>
      <c r="J9" s="29"/>
      <c r="K9" s="29"/>
      <c r="L9" s="29"/>
      <c r="M9" s="29"/>
      <c r="N9" s="30">
        <f t="shared" si="0"/>
        <v>3125344601.54</v>
      </c>
      <c r="O9" s="31"/>
    </row>
    <row r="10" spans="1:15" s="19" customFormat="1" x14ac:dyDescent="0.25">
      <c r="A10" s="15">
        <v>5</v>
      </c>
      <c r="B10" s="28" t="s">
        <v>25</v>
      </c>
      <c r="C10" s="29"/>
      <c r="D10" s="29"/>
      <c r="E10" s="29"/>
      <c r="F10" s="29"/>
      <c r="G10" s="29">
        <v>-91412895.150000334</v>
      </c>
      <c r="H10" s="29">
        <v>-851568036.82000113</v>
      </c>
      <c r="I10" s="29">
        <v>770275363.1899991</v>
      </c>
      <c r="J10" s="29">
        <v>657866508.55000019</v>
      </c>
      <c r="K10" s="29"/>
      <c r="L10" s="29"/>
      <c r="M10" s="29">
        <v>0</v>
      </c>
      <c r="N10" s="30">
        <f t="shared" si="0"/>
        <v>485160939.76999784</v>
      </c>
      <c r="O10" s="31"/>
    </row>
    <row r="11" spans="1:15" s="19" customFormat="1" x14ac:dyDescent="0.25">
      <c r="A11" s="15">
        <v>6</v>
      </c>
      <c r="B11" s="28" t="s">
        <v>26</v>
      </c>
      <c r="C11" s="29"/>
      <c r="D11" s="29"/>
      <c r="E11" s="29"/>
      <c r="F11" s="29">
        <v>1838815606.3400009</v>
      </c>
      <c r="G11" s="29">
        <v>719194022.17999673</v>
      </c>
      <c r="H11" s="29">
        <v>-2659457881.3199949</v>
      </c>
      <c r="I11" s="29">
        <v>-686414231.90999818</v>
      </c>
      <c r="J11" s="29"/>
      <c r="K11" s="29"/>
      <c r="L11" s="29"/>
      <c r="M11" s="29"/>
      <c r="N11" s="30">
        <f t="shared" si="0"/>
        <v>-787862484.70999551</v>
      </c>
      <c r="O11" s="31"/>
    </row>
    <row r="12" spans="1:15" s="19" customFormat="1" x14ac:dyDescent="0.25">
      <c r="A12" s="15">
        <v>7</v>
      </c>
      <c r="B12" s="28" t="s">
        <v>27</v>
      </c>
      <c r="C12" s="29">
        <v>-14131349.339999318</v>
      </c>
      <c r="D12" s="29"/>
      <c r="E12" s="29"/>
      <c r="F12" s="29">
        <v>236300923.96999931</v>
      </c>
      <c r="G12" s="29">
        <v>157687616.84000063</v>
      </c>
      <c r="H12" s="29">
        <v>-441811074.21999991</v>
      </c>
      <c r="I12" s="29">
        <v>-255520625.4700008</v>
      </c>
      <c r="J12" s="29">
        <v>837212086.67000008</v>
      </c>
      <c r="K12" s="29"/>
      <c r="L12" s="29"/>
      <c r="M12" s="29">
        <v>380148079.30999994</v>
      </c>
      <c r="N12" s="30">
        <f t="shared" si="0"/>
        <v>899885657.75999999</v>
      </c>
      <c r="O12" s="31"/>
    </row>
    <row r="13" spans="1:15" s="36" customFormat="1" x14ac:dyDescent="0.25">
      <c r="A13" s="15">
        <v>8</v>
      </c>
      <c r="B13" s="28" t="s">
        <v>28</v>
      </c>
      <c r="C13" s="33">
        <v>4611181263.3099995</v>
      </c>
      <c r="D13" s="33"/>
      <c r="E13" s="33"/>
      <c r="F13" s="33">
        <v>300000000</v>
      </c>
      <c r="G13" s="34"/>
      <c r="H13" s="34">
        <v>0</v>
      </c>
      <c r="I13" s="34">
        <v>0</v>
      </c>
      <c r="J13" s="34">
        <v>0</v>
      </c>
      <c r="K13" s="33"/>
      <c r="L13" s="33"/>
      <c r="M13" s="33"/>
      <c r="N13" s="30">
        <f t="shared" si="0"/>
        <v>4911181263.3099995</v>
      </c>
      <c r="O13" s="35"/>
    </row>
    <row r="14" spans="1:15" s="19" customFormat="1" x14ac:dyDescent="0.25">
      <c r="A14" s="15">
        <v>9</v>
      </c>
      <c r="B14" s="28" t="s">
        <v>29</v>
      </c>
      <c r="C14" s="29">
        <v>98902874.329999804</v>
      </c>
      <c r="D14" s="29"/>
      <c r="E14" s="37">
        <v>-1042933.3700000001</v>
      </c>
      <c r="F14" s="29"/>
      <c r="G14" s="29">
        <v>265484354.67000002</v>
      </c>
      <c r="H14" s="29">
        <v>133459944.74999994</v>
      </c>
      <c r="I14" s="29">
        <v>262663543.71000004</v>
      </c>
      <c r="J14" s="29">
        <v>0</v>
      </c>
      <c r="K14" s="29"/>
      <c r="L14" s="29"/>
      <c r="M14" s="29"/>
      <c r="N14" s="30">
        <f t="shared" si="0"/>
        <v>759467784.08999979</v>
      </c>
      <c r="O14" s="31"/>
    </row>
    <row r="15" spans="1:15" s="19" customFormat="1" x14ac:dyDescent="0.25">
      <c r="A15" s="15">
        <v>10</v>
      </c>
      <c r="B15" s="28" t="s">
        <v>30</v>
      </c>
      <c r="C15" s="29"/>
      <c r="D15" s="38">
        <v>1237635.3900000062</v>
      </c>
      <c r="E15" s="29"/>
      <c r="F15" s="29"/>
      <c r="G15" s="29">
        <v>-139487380.68999982</v>
      </c>
      <c r="H15" s="29">
        <v>-741659089.36000073</v>
      </c>
      <c r="I15" s="29">
        <v>-591588324.24999905</v>
      </c>
      <c r="J15" s="29">
        <v>0</v>
      </c>
      <c r="K15" s="29"/>
      <c r="L15" s="29"/>
      <c r="M15" s="29"/>
      <c r="N15" s="30">
        <f t="shared" si="0"/>
        <v>-1471497158.9099996</v>
      </c>
      <c r="O15" s="39"/>
    </row>
    <row r="16" spans="1:15" s="19" customFormat="1" x14ac:dyDescent="0.25">
      <c r="A16" s="15">
        <v>11</v>
      </c>
      <c r="B16" s="28" t="s">
        <v>31</v>
      </c>
      <c r="C16" s="29">
        <v>84263059.889999986</v>
      </c>
      <c r="D16" s="29"/>
      <c r="E16" s="29"/>
      <c r="F16" s="29"/>
      <c r="G16" s="32"/>
      <c r="H16" s="32">
        <v>0</v>
      </c>
      <c r="I16" s="32">
        <v>0</v>
      </c>
      <c r="J16" s="32">
        <v>0</v>
      </c>
      <c r="K16" s="29"/>
      <c r="L16" s="29"/>
      <c r="M16" s="29"/>
      <c r="N16" s="30">
        <f t="shared" si="0"/>
        <v>84263059.889999986</v>
      </c>
      <c r="O16" s="31"/>
    </row>
    <row r="17" spans="1:15" s="19" customFormat="1" x14ac:dyDescent="0.25">
      <c r="A17" s="15">
        <v>12</v>
      </c>
      <c r="B17" s="28" t="s">
        <v>32</v>
      </c>
      <c r="C17" s="29">
        <v>12028096.40000014</v>
      </c>
      <c r="D17" s="29"/>
      <c r="E17" s="29"/>
      <c r="F17" s="29">
        <v>1198721619.6400013</v>
      </c>
      <c r="G17" s="29">
        <v>83806925.809999228</v>
      </c>
      <c r="H17" s="29">
        <v>39296880.659999967</v>
      </c>
      <c r="I17" s="29">
        <v>15764559.269999266</v>
      </c>
      <c r="J17" s="29"/>
      <c r="K17" s="29">
        <v>329046961.58000124</v>
      </c>
      <c r="L17" s="29">
        <v>-167626253.56000027</v>
      </c>
      <c r="M17" s="29">
        <v>6536690103.1500006</v>
      </c>
      <c r="N17" s="30">
        <f t="shared" si="0"/>
        <v>8047728892.9500017</v>
      </c>
      <c r="O17" s="31"/>
    </row>
    <row r="18" spans="1:15" s="19" customFormat="1" x14ac:dyDescent="0.25">
      <c r="A18" s="15">
        <v>13</v>
      </c>
      <c r="B18" s="28" t="s">
        <v>33</v>
      </c>
      <c r="C18" s="29">
        <v>175576142.82999992</v>
      </c>
      <c r="D18" s="29"/>
      <c r="E18" s="29"/>
      <c r="F18" s="29">
        <v>206112342.74000001</v>
      </c>
      <c r="G18" s="32"/>
      <c r="H18" s="32">
        <v>0</v>
      </c>
      <c r="I18" s="29">
        <v>0</v>
      </c>
      <c r="J18" s="29">
        <v>-228826266.15000001</v>
      </c>
      <c r="K18" s="29"/>
      <c r="L18" s="29"/>
      <c r="M18" s="29"/>
      <c r="N18" s="30">
        <f t="shared" si="0"/>
        <v>152862219.41999993</v>
      </c>
      <c r="O18" s="31"/>
    </row>
    <row r="19" spans="1:15" s="19" customFormat="1" x14ac:dyDescent="0.25">
      <c r="A19" s="15">
        <v>14</v>
      </c>
      <c r="B19" s="28" t="s">
        <v>34</v>
      </c>
      <c r="C19" s="29">
        <v>5303710156.0900021</v>
      </c>
      <c r="D19" s="29"/>
      <c r="E19" s="34"/>
      <c r="F19" s="29">
        <v>2707978697.8899999</v>
      </c>
      <c r="G19" s="29">
        <v>258445452.59000027</v>
      </c>
      <c r="H19" s="29">
        <v>504341223.08999908</v>
      </c>
      <c r="I19" s="29">
        <v>157752427.71999997</v>
      </c>
      <c r="J19" s="29"/>
      <c r="K19" s="29"/>
      <c r="L19" s="29"/>
      <c r="M19" s="29"/>
      <c r="N19" s="30">
        <f t="shared" si="0"/>
        <v>8932227957.3799992</v>
      </c>
      <c r="O19" s="31"/>
    </row>
    <row r="20" spans="1:15" s="19" customFormat="1" x14ac:dyDescent="0.25">
      <c r="A20" s="15">
        <v>15</v>
      </c>
      <c r="B20" s="40" t="s">
        <v>35</v>
      </c>
      <c r="C20" s="29"/>
      <c r="D20" s="29"/>
      <c r="E20" s="37">
        <v>-152916404.33999977</v>
      </c>
      <c r="F20" s="29"/>
      <c r="G20" s="32"/>
      <c r="H20" s="32"/>
      <c r="I20" s="32"/>
      <c r="J20" s="32"/>
      <c r="K20" s="29"/>
      <c r="L20" s="29"/>
      <c r="M20" s="29"/>
      <c r="N20" s="30">
        <f t="shared" si="0"/>
        <v>-152916404.33999977</v>
      </c>
      <c r="O20" s="31"/>
    </row>
    <row r="21" spans="1:15" s="19" customFormat="1" x14ac:dyDescent="0.25">
      <c r="A21" s="15">
        <v>16</v>
      </c>
      <c r="B21" s="40" t="s">
        <v>36</v>
      </c>
      <c r="C21" s="29"/>
      <c r="D21" s="29"/>
      <c r="E21" s="37">
        <v>1695327.3399999999</v>
      </c>
      <c r="F21" s="29"/>
      <c r="G21" s="32"/>
      <c r="H21" s="32"/>
      <c r="I21" s="32"/>
      <c r="J21" s="32"/>
      <c r="K21" s="29"/>
      <c r="L21" s="29"/>
      <c r="M21" s="29"/>
      <c r="N21" s="30">
        <f t="shared" si="0"/>
        <v>1695327.3399999999</v>
      </c>
      <c r="O21" s="31"/>
    </row>
    <row r="22" spans="1:15" s="19" customFormat="1" x14ac:dyDescent="0.25">
      <c r="A22" s="15">
        <v>17</v>
      </c>
      <c r="B22" s="40" t="s">
        <v>37</v>
      </c>
      <c r="C22" s="29"/>
      <c r="D22" s="29"/>
      <c r="E22" s="37">
        <v>-21418675.740000039</v>
      </c>
      <c r="F22" s="29"/>
      <c r="G22" s="32"/>
      <c r="H22" s="32"/>
      <c r="I22" s="32"/>
      <c r="J22" s="32"/>
      <c r="K22" s="29"/>
      <c r="L22" s="29"/>
      <c r="M22" s="29"/>
      <c r="N22" s="30">
        <f t="shared" si="0"/>
        <v>-21418675.740000039</v>
      </c>
      <c r="O22" s="41"/>
    </row>
    <row r="23" spans="1:15" s="19" customFormat="1" x14ac:dyDescent="0.25">
      <c r="A23" s="15"/>
      <c r="B23" s="16" t="s">
        <v>38</v>
      </c>
      <c r="C23" s="17">
        <f>SUM(C6:C22)</f>
        <v>13989449160.310003</v>
      </c>
      <c r="D23" s="17">
        <f t="shared" ref="D23:M23" si="1">SUM(D6:D22)</f>
        <v>-39293522.43999999</v>
      </c>
      <c r="E23" s="17">
        <f t="shared" si="1"/>
        <v>-173682686.10999981</v>
      </c>
      <c r="F23" s="17">
        <f t="shared" si="1"/>
        <v>7569861609.8800011</v>
      </c>
      <c r="G23" s="17">
        <f t="shared" si="1"/>
        <v>2972446142.6799955</v>
      </c>
      <c r="H23" s="17">
        <f t="shared" si="1"/>
        <v>-3955064069.2099972</v>
      </c>
      <c r="I23" s="17">
        <f t="shared" si="1"/>
        <v>366230343.44999999</v>
      </c>
      <c r="J23" s="17">
        <f t="shared" si="1"/>
        <v>1932200300.0700002</v>
      </c>
      <c r="K23" s="17">
        <f t="shared" si="1"/>
        <v>346015608.31000078</v>
      </c>
      <c r="L23" s="17">
        <f t="shared" si="1"/>
        <v>-629841727.55000019</v>
      </c>
      <c r="M23" s="17">
        <f t="shared" si="1"/>
        <v>9644845209.3900013</v>
      </c>
      <c r="N23" s="17">
        <f>SUM(C23:M23)</f>
        <v>32023166368.780006</v>
      </c>
      <c r="O23" s="18"/>
    </row>
    <row r="24" spans="1:15" s="24" customFormat="1" x14ac:dyDescent="0.25">
      <c r="A24" s="20"/>
      <c r="B24" s="2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2"/>
      <c r="O24" s="23"/>
    </row>
    <row r="25" spans="1:15" s="24" customFormat="1" x14ac:dyDescent="0.25">
      <c r="A25" s="20"/>
      <c r="B25" s="25" t="s">
        <v>39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2"/>
      <c r="O25" s="23"/>
    </row>
    <row r="26" spans="1:15" s="24" customFormat="1" x14ac:dyDescent="0.25">
      <c r="A26" s="20"/>
      <c r="B26" s="25" t="s">
        <v>40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2"/>
      <c r="O26" s="23"/>
    </row>
    <row r="27" spans="1:15" s="24" customFormat="1" x14ac:dyDescent="0.25">
      <c r="A27" s="20"/>
      <c r="B27" s="25" t="s">
        <v>41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2"/>
      <c r="O27" s="23"/>
    </row>
    <row r="28" spans="1:15" s="24" customFormat="1" x14ac:dyDescent="0.25">
      <c r="A28" s="20"/>
      <c r="B28" s="2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2"/>
      <c r="O28" s="23"/>
    </row>
    <row r="29" spans="1:15" s="24" customFormat="1" x14ac:dyDescent="0.25">
      <c r="A29" s="20"/>
      <c r="B29" s="2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2"/>
      <c r="O29" s="23"/>
    </row>
    <row r="30" spans="1:15" s="24" customFormat="1" x14ac:dyDescent="0.25">
      <c r="A30" s="20"/>
      <c r="B30" s="2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2"/>
      <c r="O30" s="23"/>
    </row>
    <row r="31" spans="1:15" s="24" customFormat="1" x14ac:dyDescent="0.25">
      <c r="A31" s="20"/>
      <c r="B31" s="2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2"/>
      <c r="O31" s="23"/>
    </row>
    <row r="32" spans="1:15" x14ac:dyDescent="0.25">
      <c r="B32" s="26"/>
    </row>
    <row r="33" spans="1:15" x14ac:dyDescent="0.25">
      <c r="B33" s="26"/>
    </row>
    <row r="34" spans="1:15" x14ac:dyDescent="0.25">
      <c r="B34" s="26"/>
    </row>
    <row r="35" spans="1:15" x14ac:dyDescent="0.25">
      <c r="A35" s="2"/>
      <c r="B35" s="26"/>
      <c r="O35" s="2"/>
    </row>
    <row r="36" spans="1:15" x14ac:dyDescent="0.25">
      <c r="A36" s="2"/>
      <c r="B36" s="26"/>
      <c r="O36" s="2"/>
    </row>
    <row r="37" spans="1:15" x14ac:dyDescent="0.25">
      <c r="A37" s="2"/>
      <c r="B37" s="26"/>
      <c r="O37" s="2"/>
    </row>
    <row r="38" spans="1:15" x14ac:dyDescent="0.25">
      <c r="A38" s="2"/>
      <c r="B38" s="26"/>
      <c r="O38" s="2"/>
    </row>
    <row r="39" spans="1:15" x14ac:dyDescent="0.25">
      <c r="A39" s="2"/>
      <c r="B39" s="26"/>
      <c r="O39" s="2"/>
    </row>
    <row r="40" spans="1:15" x14ac:dyDescent="0.25">
      <c r="A40" s="2"/>
      <c r="B40" s="26"/>
      <c r="O40" s="2"/>
    </row>
    <row r="41" spans="1:15" x14ac:dyDescent="0.25">
      <c r="A41" s="2"/>
      <c r="B41" s="26"/>
      <c r="O41" s="2"/>
    </row>
  </sheetData>
  <mergeCells count="13">
    <mergeCell ref="G4:I4"/>
    <mergeCell ref="O1:O4"/>
    <mergeCell ref="A3:A5"/>
    <mergeCell ref="B3:B5"/>
    <mergeCell ref="C3:E3"/>
    <mergeCell ref="G3:I3"/>
    <mergeCell ref="J3:J4"/>
    <mergeCell ref="K3:M4"/>
    <mergeCell ref="N3:N5"/>
    <mergeCell ref="C4:C5"/>
    <mergeCell ref="D4:D5"/>
    <mergeCell ref="E4:E5"/>
    <mergeCell ref="F4:F5"/>
  </mergeCells>
  <conditionalFormatting sqref="O23:O31 B28:B31 C24:M31 C23:N23">
    <cfRule type="cellIs" priority="14" operator="lessThanOrEqual">
      <formula>0</formula>
    </cfRule>
  </conditionalFormatting>
  <conditionalFormatting sqref="N3 B23:B24">
    <cfRule type="cellIs" priority="11" operator="lessThanOrEqual">
      <formula>0</formula>
    </cfRule>
  </conditionalFormatting>
  <conditionalFormatting sqref="G19:H19 G14:H15 G6:H7 G9:H12 G17:H17 K6:L6 K7 E15:E18 I17:J19 N24:N31 B32:B41 K8:L17 E7:E13 C6:C22 N6:O22 M6:M17 K18:M22">
    <cfRule type="cellIs" dxfId="4" priority="12" operator="lessThanOrEqual">
      <formula>#REF!</formula>
    </cfRule>
    <cfRule type="cellIs" priority="13" operator="lessThanOrEqual">
      <formula>#REF!</formula>
    </cfRule>
  </conditionalFormatting>
  <conditionalFormatting sqref="I9:J12 I14:J15 I7:J7">
    <cfRule type="cellIs" dxfId="3" priority="9" operator="lessThanOrEqual">
      <formula>#REF!</formula>
    </cfRule>
    <cfRule type="cellIs" priority="10" operator="lessThanOrEqual">
      <formula>#REF!</formula>
    </cfRule>
  </conditionalFormatting>
  <conditionalFormatting sqref="L7">
    <cfRule type="cellIs" dxfId="2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1" priority="5" operator="lessThanOrEqual">
      <formula>#REF!</formula>
    </cfRule>
    <cfRule type="cellIs" priority="6" operator="lessThanOrEqual">
      <formula>#REF!</formula>
    </cfRule>
  </conditionalFormatting>
  <conditionalFormatting sqref="B25:B27">
    <cfRule type="cellIs" dxfId="0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fund.kz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2019-10-23T09:56:50Z</dcterms:created>
  <dcterms:modified xsi:type="dcterms:W3CDTF">2019-10-23T10:02:47Z</dcterms:modified>
</cp:coreProperties>
</file>